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H195"/>
  <c r="G195"/>
  <c r="J176"/>
  <c r="I176"/>
  <c r="H176"/>
  <c r="G176"/>
  <c r="J157"/>
  <c r="L157"/>
  <c r="I157"/>
  <c r="H157"/>
  <c r="G157"/>
  <c r="I138"/>
  <c r="H138"/>
  <c r="G138"/>
  <c r="J119"/>
  <c r="I119"/>
  <c r="H119"/>
  <c r="G119"/>
  <c r="L100"/>
  <c r="H100"/>
  <c r="I100"/>
  <c r="G100"/>
  <c r="L81"/>
  <c r="J81"/>
  <c r="I81"/>
  <c r="H81"/>
  <c r="G81"/>
  <c r="L62"/>
  <c r="J62"/>
  <c r="I62"/>
  <c r="H62"/>
  <c r="G62"/>
  <c r="F62"/>
  <c r="G43"/>
  <c r="H43"/>
  <c r="J43"/>
  <c r="I43"/>
  <c r="F43"/>
  <c r="L24"/>
  <c r="G24"/>
  <c r="J24"/>
  <c r="I24"/>
  <c r="H24"/>
  <c r="F24"/>
  <c r="L196" l="1"/>
  <c r="H196"/>
  <c r="G196"/>
  <c r="J196"/>
  <c r="I196"/>
  <c r="F196"/>
</calcChain>
</file>

<file path=xl/sharedStrings.xml><?xml version="1.0" encoding="utf-8"?>
<sst xmlns="http://schemas.openxmlformats.org/spreadsheetml/2006/main" count="298" uniqueCount="89">
  <si>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</si>
  <si>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</si>
  <si>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</si>
  <si>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</si>
  <si>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</si>
  <si>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</si>
  <si>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</si>
  <si>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</si>
  <si>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</si>
  <si>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</si>
  <si>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</si>
  <si>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</si>
  <si>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</si>
  <si>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</si>
  <si>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</si>
  <si>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</si>
  <si>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</si>
  <si>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</si>
  <si>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</si>
  <si>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</si>
  <si>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</si>
  <si>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</si>
  <si>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</si>
  <si>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</si>
  <si>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</si>
  <si>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</si>
  <si>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</si>
  <si>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</si>
  <si>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</si>
  <si>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</si>
  <si>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</si>
  <si>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</si>
  <si>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</si>
  <si>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</si>
  <si>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</si>
  <si>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</si>
  <si>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</si>
  <si>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</si>
  <si>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</si>
  <si>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</si>
  <si>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Пудовикова Н.Ю.</t>
  </si>
  <si>
    <t>МОБУ ООШ №12 с.Червянка</t>
  </si>
  <si>
    <t>хлеб пшеничный</t>
  </si>
  <si>
    <t>компот из смеси сухофруктов</t>
  </si>
  <si>
    <t>пром.</t>
  </si>
  <si>
    <t>плов из курицы</t>
  </si>
  <si>
    <t>салат из отварной свеклы</t>
  </si>
  <si>
    <t>сладкое</t>
  </si>
  <si>
    <t>бутерброд с джемом или повидлом</t>
  </si>
  <si>
    <t>фрукт</t>
  </si>
  <si>
    <t>апельсин</t>
  </si>
  <si>
    <t>горошек зеленый консервированный пром.производства</t>
  </si>
  <si>
    <t>сыр порционно</t>
  </si>
  <si>
    <t>рис отварной</t>
  </si>
  <si>
    <t>чай с сахаром</t>
  </si>
  <si>
    <t>яблоко</t>
  </si>
  <si>
    <t>хлеб ржаной</t>
  </si>
  <si>
    <t>биточки рыбные с сливочным маслом</t>
  </si>
  <si>
    <t>пром.вып</t>
  </si>
  <si>
    <t>салат из белокачанной капусты с морковью</t>
  </si>
  <si>
    <t>борщ с капустой и картофелем со сметаной</t>
  </si>
  <si>
    <t>банан</t>
  </si>
  <si>
    <t>йогурт 8 %</t>
  </si>
  <si>
    <t>пром вып</t>
  </si>
  <si>
    <t>пром</t>
  </si>
  <si>
    <t>про.вып</t>
  </si>
  <si>
    <t>винигрет овощной</t>
  </si>
  <si>
    <t>шницели мясные с маслом сливочным</t>
  </si>
  <si>
    <t>макаронные изделия отварные</t>
  </si>
  <si>
    <t>чай с лимоном</t>
  </si>
  <si>
    <t>салат из моркови с зелёным горошком</t>
  </si>
  <si>
    <t>суп с макаронными изделиями</t>
  </si>
  <si>
    <t>яйцо вареное</t>
  </si>
  <si>
    <t>сок персиковый</t>
  </si>
  <si>
    <t>хлеб ржаной с маслом</t>
  </si>
  <si>
    <t>какао с молоком</t>
  </si>
  <si>
    <t>сложный гарнир (картофельное пюре, капуста тушеная)</t>
  </si>
  <si>
    <t>котлеты рубленные из птицы с маслом сливочным</t>
  </si>
  <si>
    <t>салат из кукурузы консервированной</t>
  </si>
  <si>
    <t>рассольник ленинградскийс мясными консервами со сметаной</t>
  </si>
  <si>
    <t>овощи натуральные (огурец)</t>
  </si>
  <si>
    <t>батон с маслом сливочным</t>
  </si>
  <si>
    <t>рагу из птицы</t>
  </si>
  <si>
    <t>сок яблочный</t>
  </si>
  <si>
    <t>Овощи натуральные (Помидор)</t>
  </si>
  <si>
    <t>жаркое по-домашнему из мясных консерв "Говядина тушеная"</t>
  </si>
  <si>
    <t>бутерброд горячий с сыром</t>
  </si>
  <si>
    <t>каша гречневая</t>
  </si>
  <si>
    <t xml:space="preserve">батон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</si>
</sst>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4" sqref="K1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>
        <v>50</v>
      </c>
      <c r="L14" s="43">
        <v>5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274.8</v>
      </c>
      <c r="K16" s="44">
        <v>291</v>
      </c>
      <c r="L16" s="43">
        <v>25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0.66</v>
      </c>
      <c r="H18" s="43">
        <v>9</v>
      </c>
      <c r="I18" s="43">
        <v>32.14</v>
      </c>
      <c r="J18" s="43">
        <v>132.80000000000001</v>
      </c>
      <c r="K18" s="44">
        <v>349</v>
      </c>
      <c r="L18" s="43">
        <v>7.2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3.94</v>
      </c>
      <c r="H19" s="43">
        <v>0.5</v>
      </c>
      <c r="I19" s="43">
        <v>24.14</v>
      </c>
      <c r="J19" s="43">
        <v>116.9</v>
      </c>
      <c r="K19" s="44" t="s">
        <v>44</v>
      </c>
      <c r="L19" s="43">
        <v>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47</v>
      </c>
      <c r="E21" s="42" t="s">
        <v>48</v>
      </c>
      <c r="F21" s="43">
        <v>60</v>
      </c>
      <c r="G21" s="43">
        <v>2.6</v>
      </c>
      <c r="H21" s="43">
        <v>4.2</v>
      </c>
      <c r="I21" s="43">
        <v>30.36</v>
      </c>
      <c r="J21" s="43">
        <v>170.1</v>
      </c>
      <c r="K21" s="44">
        <v>95</v>
      </c>
      <c r="L21" s="43">
        <v>10.3</v>
      </c>
    </row>
    <row r="22" spans="1:12" ht="15">
      <c r="A22" s="23"/>
      <c r="B22" s="15"/>
      <c r="C22" s="11"/>
      <c r="D22" s="6" t="s">
        <v>49</v>
      </c>
      <c r="E22" s="42" t="s">
        <v>50</v>
      </c>
      <c r="F22" s="43">
        <v>100</v>
      </c>
      <c r="G22" s="43">
        <v>0.99</v>
      </c>
      <c r="H22" s="43">
        <v>0.22</v>
      </c>
      <c r="I22" s="43">
        <v>8.91</v>
      </c>
      <c r="J22" s="43">
        <v>44</v>
      </c>
      <c r="K22" s="44" t="s">
        <v>44</v>
      </c>
      <c r="L22" s="43">
        <v>25.93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24.28</v>
      </c>
      <c r="H23" s="19">
        <f t="shared" si="2"/>
        <v>26.919999999999998</v>
      </c>
      <c r="I23" s="19">
        <f t="shared" si="2"/>
        <v>132.66</v>
      </c>
      <c r="J23" s="19">
        <f t="shared" si="2"/>
        <v>794.28000000000009</v>
      </c>
      <c r="K23" s="25"/>
      <c r="L23" s="19">
        <f t="shared" ref="L23" si="3">SUM(L14:L22)</f>
        <v>78.430000000000007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24.28</v>
      </c>
      <c r="H24" s="32">
        <f t="shared" si="4"/>
        <v>26.919999999999998</v>
      </c>
      <c r="I24" s="32">
        <f t="shared" si="4"/>
        <v>132.66</v>
      </c>
      <c r="J24" s="32">
        <f t="shared" si="4"/>
        <v>794.28000000000009</v>
      </c>
      <c r="K24" s="32"/>
      <c r="L24" s="32">
        <f t="shared" ref="L24" si="5">L13+L23</f>
        <v>78.430000000000007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>
        <v>50</v>
      </c>
      <c r="L33" s="43">
        <v>14.7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10.6</v>
      </c>
      <c r="H35" s="43">
        <v>12.97</v>
      </c>
      <c r="I35" s="43">
        <v>6.66</v>
      </c>
      <c r="J35" s="43">
        <v>210</v>
      </c>
      <c r="K35" s="44">
        <v>234</v>
      </c>
      <c r="L35" s="43">
        <v>33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>
        <v>168</v>
      </c>
      <c r="L36" s="43">
        <v>9.09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50</v>
      </c>
      <c r="K37" s="44">
        <v>376</v>
      </c>
      <c r="L37" s="43">
        <v>3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58</v>
      </c>
      <c r="L38" s="43">
        <v>4</v>
      </c>
    </row>
    <row r="39" spans="1:12" ht="15">
      <c r="A39" s="14"/>
      <c r="B39" s="15"/>
      <c r="C39" s="11"/>
      <c r="D39" s="7" t="s">
        <v>32</v>
      </c>
      <c r="E39" s="42" t="s">
        <v>56</v>
      </c>
      <c r="F39" s="43">
        <v>20</v>
      </c>
      <c r="G39" s="43">
        <v>1.32</v>
      </c>
      <c r="H39" s="43">
        <v>0.24</v>
      </c>
      <c r="I39" s="43">
        <v>6.68</v>
      </c>
      <c r="J39" s="43">
        <v>34.659999999999997</v>
      </c>
      <c r="K39" s="44" t="s">
        <v>58</v>
      </c>
      <c r="L39" s="43">
        <v>1.8</v>
      </c>
    </row>
    <row r="40" spans="1:12" ht="15">
      <c r="A40" s="14"/>
      <c r="B40" s="15"/>
      <c r="C40" s="11"/>
      <c r="D40" s="6"/>
      <c r="E40" s="42" t="s">
        <v>52</v>
      </c>
      <c r="F40" s="43">
        <v>15</v>
      </c>
      <c r="G40" s="43">
        <v>4.26</v>
      </c>
      <c r="H40" s="43">
        <v>4.32</v>
      </c>
      <c r="I40" s="43">
        <v>0</v>
      </c>
      <c r="J40" s="43">
        <v>54</v>
      </c>
      <c r="K40" s="44" t="s">
        <v>58</v>
      </c>
      <c r="L40" s="43">
        <v>13</v>
      </c>
    </row>
    <row r="41" spans="1:12" ht="15">
      <c r="A41" s="14"/>
      <c r="B41" s="15"/>
      <c r="C41" s="11"/>
      <c r="D41" s="6" t="s">
        <v>49</v>
      </c>
      <c r="E41" s="42" t="s">
        <v>55</v>
      </c>
      <c r="F41" s="43">
        <v>100</v>
      </c>
      <c r="G41" s="43">
        <v>0.44</v>
      </c>
      <c r="H41" s="43">
        <v>0.44</v>
      </c>
      <c r="I41" s="43">
        <v>10.78</v>
      </c>
      <c r="J41" s="43">
        <v>49.5</v>
      </c>
      <c r="K41" s="44" t="s">
        <v>58</v>
      </c>
      <c r="L41" s="43">
        <v>15.02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25.27</v>
      </c>
      <c r="H42" s="19">
        <f t="shared" ref="H42" si="11">SUM(H33:H41)</f>
        <v>23.81</v>
      </c>
      <c r="I42" s="19">
        <f t="shared" ref="I42" si="12">SUM(I33:I41)</f>
        <v>98.94</v>
      </c>
      <c r="J42" s="19">
        <f t="shared" ref="J42:L42" si="13">SUM(J33:J41)</f>
        <v>725.38</v>
      </c>
      <c r="K42" s="25"/>
      <c r="L42" s="19">
        <f t="shared" si="13"/>
        <v>93.61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675</v>
      </c>
      <c r="G43" s="32">
        <f t="shared" ref="G43" si="14">G32+G42</f>
        <v>25.27</v>
      </c>
      <c r="H43" s="32">
        <f t="shared" ref="H43" si="15">H32+H42</f>
        <v>23.81</v>
      </c>
      <c r="I43" s="32">
        <f t="shared" ref="I43" si="16">I32+I42</f>
        <v>98.94</v>
      </c>
      <c r="J43" s="32">
        <f t="shared" ref="J43:L43" si="17">J32+J42</f>
        <v>725.38</v>
      </c>
      <c r="K43" s="32"/>
      <c r="L43" s="32">
        <f t="shared" si="17"/>
        <v>93.61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0.96</v>
      </c>
      <c r="H52" s="43">
        <v>4.0599999999999996</v>
      </c>
      <c r="I52" s="43">
        <v>5.76</v>
      </c>
      <c r="J52" s="43">
        <v>81.599999999999994</v>
      </c>
      <c r="K52" s="44">
        <v>4</v>
      </c>
      <c r="L52" s="43">
        <v>4.9400000000000004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23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2.8</v>
      </c>
      <c r="H54" s="43">
        <v>2.5</v>
      </c>
      <c r="I54" s="43">
        <v>4.5</v>
      </c>
      <c r="J54" s="43">
        <v>56.5</v>
      </c>
      <c r="K54" s="44" t="s">
        <v>65</v>
      </c>
      <c r="L54" s="43">
        <v>45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0.66</v>
      </c>
      <c r="H56" s="43">
        <v>9</v>
      </c>
      <c r="I56" s="43">
        <v>32.14</v>
      </c>
      <c r="J56" s="43">
        <v>132.80000000000001</v>
      </c>
      <c r="K56" s="44">
        <v>349</v>
      </c>
      <c r="L56" s="43">
        <v>7.2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4.74</v>
      </c>
      <c r="H57" s="43">
        <v>0.6</v>
      </c>
      <c r="I57" s="43">
        <v>28.98</v>
      </c>
      <c r="J57" s="43">
        <v>140.28</v>
      </c>
      <c r="K57" s="44" t="s">
        <v>58</v>
      </c>
      <c r="L57" s="43">
        <v>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 t="s">
        <v>49</v>
      </c>
      <c r="E60" s="42" t="s">
        <v>61</v>
      </c>
      <c r="F60" s="43">
        <v>100</v>
      </c>
      <c r="G60" s="43">
        <v>1.65</v>
      </c>
      <c r="H60" s="43">
        <v>0.55000000000000004</v>
      </c>
      <c r="I60" s="43">
        <v>23.1</v>
      </c>
      <c r="J60" s="43">
        <v>105.6</v>
      </c>
      <c r="K60" s="44" t="s">
        <v>63</v>
      </c>
      <c r="L60" s="43">
        <v>18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12.51</v>
      </c>
      <c r="H61" s="19">
        <f t="shared" ref="H61" si="23">SUM(H52:H60)</f>
        <v>21.610000000000003</v>
      </c>
      <c r="I61" s="19">
        <f t="shared" ref="I61" si="24">SUM(I52:I60)</f>
        <v>107.56</v>
      </c>
      <c r="J61" s="19">
        <f t="shared" ref="J61:L61" si="25">SUM(J52:J60)</f>
        <v>604.48</v>
      </c>
      <c r="K61" s="25"/>
      <c r="L61" s="19">
        <f t="shared" si="25"/>
        <v>104.14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12.51</v>
      </c>
      <c r="H62" s="32">
        <f t="shared" ref="H62" si="27">H51+H61</f>
        <v>21.610000000000003</v>
      </c>
      <c r="I62" s="32">
        <f t="shared" ref="I62" si="28">I51+I61</f>
        <v>107.56</v>
      </c>
      <c r="J62" s="32">
        <f t="shared" ref="J62:L62" si="29">J51+J61</f>
        <v>604.48</v>
      </c>
      <c r="K62" s="32"/>
      <c r="L62" s="32">
        <f t="shared" si="29"/>
        <v>104.14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0.78</v>
      </c>
      <c r="H71" s="43">
        <v>6.02</v>
      </c>
      <c r="I71" s="43">
        <v>4.08</v>
      </c>
      <c r="J71" s="43">
        <v>78</v>
      </c>
      <c r="K71" s="44">
        <v>76</v>
      </c>
      <c r="L71" s="43">
        <v>6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>
        <v>381</v>
      </c>
      <c r="L73" s="43">
        <v>30.05</v>
      </c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155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12.06</v>
      </c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0.13</v>
      </c>
      <c r="H75" s="43">
        <v>0.02</v>
      </c>
      <c r="I75" s="43">
        <v>15.2</v>
      </c>
      <c r="J75" s="43">
        <v>61</v>
      </c>
      <c r="K75" s="44">
        <v>377</v>
      </c>
      <c r="L75" s="43">
        <v>7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4.74</v>
      </c>
      <c r="H76" s="43">
        <v>0.6</v>
      </c>
      <c r="I76" s="43">
        <v>28.98</v>
      </c>
      <c r="J76" s="43">
        <v>140.28</v>
      </c>
      <c r="K76" s="44" t="s">
        <v>58</v>
      </c>
      <c r="L76" s="43">
        <v>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52</v>
      </c>
      <c r="F78" s="43">
        <v>15</v>
      </c>
      <c r="G78" s="43">
        <v>4.26</v>
      </c>
      <c r="H78" s="43">
        <v>4.32</v>
      </c>
      <c r="I78" s="43">
        <v>0</v>
      </c>
      <c r="J78" s="43">
        <v>54</v>
      </c>
      <c r="K78" s="44" t="s">
        <v>64</v>
      </c>
      <c r="L78" s="43">
        <v>13</v>
      </c>
    </row>
    <row r="79" spans="1:12" ht="15">
      <c r="A79" s="23"/>
      <c r="B79" s="15"/>
      <c r="C79" s="11"/>
      <c r="D79" s="6" t="s">
        <v>49</v>
      </c>
      <c r="E79" s="42" t="s">
        <v>50</v>
      </c>
      <c r="F79" s="43">
        <v>100</v>
      </c>
      <c r="G79" s="43">
        <v>0.99</v>
      </c>
      <c r="H79" s="43">
        <v>0.22</v>
      </c>
      <c r="I79" s="43">
        <v>8.91</v>
      </c>
      <c r="J79" s="43">
        <v>44</v>
      </c>
      <c r="K79" s="44" t="s">
        <v>44</v>
      </c>
      <c r="L79" s="43">
        <v>25.93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24.669999999999998</v>
      </c>
      <c r="H80" s="19">
        <f t="shared" ref="H80" si="35">SUM(H71:H79)</f>
        <v>27.799999999999997</v>
      </c>
      <c r="I80" s="19">
        <f t="shared" ref="I80" si="36">SUM(I71:I79)</f>
        <v>90.78</v>
      </c>
      <c r="J80" s="19">
        <f t="shared" ref="J80:L80" si="37">SUM(J71:J79)</f>
        <v>717.73</v>
      </c>
      <c r="K80" s="25"/>
      <c r="L80" s="19">
        <f t="shared" si="37"/>
        <v>100.03999999999999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680</v>
      </c>
      <c r="G81" s="32">
        <f t="shared" ref="G81" si="38">G70+G80</f>
        <v>24.669999999999998</v>
      </c>
      <c r="H81" s="32">
        <f t="shared" ref="H81" si="39">H70+H80</f>
        <v>27.799999999999997</v>
      </c>
      <c r="I81" s="32">
        <f t="shared" ref="I81" si="40">I70+I80</f>
        <v>90.78</v>
      </c>
      <c r="J81" s="32">
        <f t="shared" ref="J81:L81" si="41">J70+J80</f>
        <v>717.73</v>
      </c>
      <c r="K81" s="32"/>
      <c r="L81" s="32">
        <f t="shared" si="41"/>
        <v>100.03999999999999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>
        <v>61</v>
      </c>
      <c r="L90" s="43">
        <v>3.15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2.0499999999999998</v>
      </c>
      <c r="H91" s="43">
        <v>4.22</v>
      </c>
      <c r="I91" s="43">
        <v>17.55</v>
      </c>
      <c r="J91" s="43">
        <v>87.2</v>
      </c>
      <c r="K91" s="44">
        <v>112</v>
      </c>
      <c r="L91" s="43">
        <v>15.3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 t="s">
        <v>58</v>
      </c>
      <c r="L94" s="43">
        <v>23.6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58</v>
      </c>
      <c r="L95" s="43">
        <v>4</v>
      </c>
    </row>
    <row r="96" spans="1:12" ht="15">
      <c r="A96" s="23"/>
      <c r="B96" s="15"/>
      <c r="C96" s="11"/>
      <c r="D96" s="7" t="s">
        <v>32</v>
      </c>
      <c r="E96" s="42" t="s">
        <v>74</v>
      </c>
      <c r="F96" s="43">
        <v>40</v>
      </c>
      <c r="G96" s="43">
        <v>2.06</v>
      </c>
      <c r="H96" s="43">
        <v>4.6100000000000003</v>
      </c>
      <c r="I96" s="43">
        <v>17.760000000000002</v>
      </c>
      <c r="J96" s="43">
        <v>139.99</v>
      </c>
      <c r="K96" s="44" t="s">
        <v>58</v>
      </c>
      <c r="L96" s="43">
        <v>8.6999999999999993</v>
      </c>
    </row>
    <row r="97" spans="1:12" ht="15">
      <c r="A97" s="23"/>
      <c r="B97" s="15"/>
      <c r="C97" s="11"/>
      <c r="D97" s="6"/>
      <c r="E97" s="42" t="s">
        <v>72</v>
      </c>
      <c r="F97" s="43">
        <v>40</v>
      </c>
      <c r="G97" s="43">
        <v>5.08</v>
      </c>
      <c r="H97" s="43">
        <v>4.5999999999999996</v>
      </c>
      <c r="I97" s="43">
        <v>0.28000000000000003</v>
      </c>
      <c r="J97" s="43">
        <v>63</v>
      </c>
      <c r="K97" s="44">
        <v>209</v>
      </c>
      <c r="L97" s="43">
        <v>11</v>
      </c>
    </row>
    <row r="98" spans="1:12" ht="15">
      <c r="A98" s="23"/>
      <c r="B98" s="15"/>
      <c r="C98" s="11"/>
      <c r="D98" s="6" t="s">
        <v>49</v>
      </c>
      <c r="E98" s="42" t="s">
        <v>55</v>
      </c>
      <c r="F98" s="43">
        <v>100</v>
      </c>
      <c r="G98" s="43">
        <v>0.44</v>
      </c>
      <c r="H98" s="43">
        <v>0.44</v>
      </c>
      <c r="I98" s="43">
        <v>10.78</v>
      </c>
      <c r="J98" s="43">
        <v>49.5</v>
      </c>
      <c r="K98" s="44" t="s">
        <v>58</v>
      </c>
      <c r="L98" s="43">
        <v>15.02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14.53</v>
      </c>
      <c r="H99" s="19">
        <f t="shared" ref="H99" si="47">SUM(H90:H98)</f>
        <v>17.53</v>
      </c>
      <c r="I99" s="19">
        <f t="shared" ref="I99" si="48">SUM(I90:I98)</f>
        <v>107.9</v>
      </c>
      <c r="J99" s="19">
        <f t="shared" ref="J99:L99" si="49">SUM(J90:J98)</f>
        <v>632.21</v>
      </c>
      <c r="K99" s="25"/>
      <c r="L99" s="19">
        <f t="shared" si="49"/>
        <v>80.77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680</v>
      </c>
      <c r="G100" s="32">
        <f t="shared" ref="G100" si="50">G89+G99</f>
        <v>14.53</v>
      </c>
      <c r="H100" s="32">
        <f t="shared" ref="H100" si="51">H89+H99</f>
        <v>17.53</v>
      </c>
      <c r="I100" s="32">
        <f t="shared" ref="I100" si="52">I89+I99</f>
        <v>107.9</v>
      </c>
      <c r="J100" s="32">
        <f t="shared" ref="J100:L100" si="53">J89+J99</f>
        <v>632.21</v>
      </c>
      <c r="K100" s="32"/>
      <c r="L100" s="32">
        <f t="shared" si="53"/>
        <v>80.77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>
        <v>12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30.8</v>
      </c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11.03</v>
      </c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4.08</v>
      </c>
      <c r="H113" s="43">
        <v>3.54</v>
      </c>
      <c r="I113" s="43">
        <v>17.579999999999998</v>
      </c>
      <c r="J113" s="43">
        <v>118.6</v>
      </c>
      <c r="K113" s="44">
        <v>382</v>
      </c>
      <c r="L113" s="43">
        <v>15.03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51.99</v>
      </c>
      <c r="K115" s="44" t="s">
        <v>58</v>
      </c>
      <c r="L115" s="43">
        <v>2.7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 t="s">
        <v>49</v>
      </c>
      <c r="E117" s="42" t="s">
        <v>61</v>
      </c>
      <c r="F117" s="43">
        <v>100</v>
      </c>
      <c r="G117" s="43">
        <v>1.65</v>
      </c>
      <c r="H117" s="43">
        <v>0.55000000000000004</v>
      </c>
      <c r="I117" s="43">
        <v>23.1</v>
      </c>
      <c r="J117" s="43">
        <v>105.6</v>
      </c>
      <c r="K117" s="44" t="s">
        <v>63</v>
      </c>
      <c r="L117" s="43">
        <v>18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24.289999999999996</v>
      </c>
      <c r="H118" s="19">
        <f t="shared" si="56"/>
        <v>27.06</v>
      </c>
      <c r="I118" s="19">
        <f t="shared" si="56"/>
        <v>83.960000000000008</v>
      </c>
      <c r="J118" s="19">
        <f t="shared" si="56"/>
        <v>719.74</v>
      </c>
      <c r="K118" s="25"/>
      <c r="L118" s="19">
        <f t="shared" ref="L118" si="57">SUM(L109:L117)</f>
        <v>90.56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24.289999999999996</v>
      </c>
      <c r="H119" s="32">
        <f t="shared" ref="H119" si="59">H108+H118</f>
        <v>27.06</v>
      </c>
      <c r="I119" s="32">
        <f t="shared" ref="I119" si="60">I108+I118</f>
        <v>83.960000000000008</v>
      </c>
      <c r="J119" s="32">
        <f t="shared" ref="J119:L119" si="61">J108+J118</f>
        <v>719.74</v>
      </c>
      <c r="K119" s="32"/>
      <c r="L119" s="32">
        <f t="shared" si="61"/>
        <v>90.56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>
        <v>70</v>
      </c>
      <c r="L128" s="43">
        <v>9</v>
      </c>
    </row>
    <row r="129" spans="1:12" ht="25.5">
      <c r="A129" s="14"/>
      <c r="B129" s="15"/>
      <c r="C129" s="11"/>
      <c r="D129" s="7" t="s">
        <v>27</v>
      </c>
      <c r="E129" s="42" t="s">
        <v>79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>
        <v>96</v>
      </c>
      <c r="L129" s="43">
        <v>17.2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100</v>
      </c>
      <c r="G131" s="43">
        <v>2.8</v>
      </c>
      <c r="H131" s="43">
        <v>2.5</v>
      </c>
      <c r="I131" s="43">
        <v>4.5</v>
      </c>
      <c r="J131" s="43">
        <v>56.5</v>
      </c>
      <c r="K131" s="44" t="s">
        <v>65</v>
      </c>
      <c r="L131" s="43">
        <v>45</v>
      </c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0.66</v>
      </c>
      <c r="H132" s="43">
        <v>9</v>
      </c>
      <c r="I132" s="43">
        <v>32.14</v>
      </c>
      <c r="J132" s="43">
        <v>132.80000000000001</v>
      </c>
      <c r="K132" s="44">
        <v>349</v>
      </c>
      <c r="L132" s="43">
        <v>7.2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58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51.99</v>
      </c>
      <c r="K134" s="44" t="s">
        <v>58</v>
      </c>
      <c r="L134" s="43">
        <v>2.7</v>
      </c>
    </row>
    <row r="135" spans="1:12" ht="15">
      <c r="A135" s="14"/>
      <c r="B135" s="15"/>
      <c r="C135" s="11"/>
      <c r="D135" s="6" t="s">
        <v>49</v>
      </c>
      <c r="E135" s="42" t="s">
        <v>55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58</v>
      </c>
      <c r="L135" s="43">
        <v>15.02</v>
      </c>
    </row>
    <row r="136" spans="1:12" ht="15">
      <c r="A136" s="14"/>
      <c r="B136" s="15"/>
      <c r="C136" s="11"/>
      <c r="D136" s="6"/>
      <c r="E136" s="42" t="s">
        <v>81</v>
      </c>
      <c r="F136" s="43">
        <v>40</v>
      </c>
      <c r="G136" s="43">
        <v>1.88</v>
      </c>
      <c r="H136" s="43">
        <v>5.99</v>
      </c>
      <c r="I136" s="43">
        <v>11.91</v>
      </c>
      <c r="J136" s="43">
        <v>108.8</v>
      </c>
      <c r="K136" s="44">
        <v>10.3</v>
      </c>
      <c r="L136" s="43">
        <v>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>SUM(G128:G136)</f>
        <v>17</v>
      </c>
      <c r="H137" s="19">
        <f>SUM(H128:H136)</f>
        <v>33.35</v>
      </c>
      <c r="I137" s="19">
        <f>SUM(I128:I136)</f>
        <v>93.78</v>
      </c>
      <c r="J137" s="19">
        <f>SUM(J128:J136)</f>
        <v>659.20999999999992</v>
      </c>
      <c r="K137" s="25"/>
      <c r="L137" s="19">
        <f>SUM(L128:L136)</f>
        <v>101.12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4">G127+G137</f>
        <v>17</v>
      </c>
      <c r="H138" s="32">
        <f t="shared" ref="H138" si="65">H127+H137</f>
        <v>33.35</v>
      </c>
      <c r="I138" s="32">
        <f t="shared" ref="I138" si="66">I127+I137</f>
        <v>93.78</v>
      </c>
      <c r="J138" s="32">
        <f t="shared" ref="J138:L138" si="67">J127+J137</f>
        <v>659.20999999999992</v>
      </c>
      <c r="K138" s="32"/>
      <c r="L138" s="32">
        <f t="shared" si="67"/>
        <v>101.12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>
        <v>4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240</v>
      </c>
      <c r="G149" s="43">
        <v>12.6</v>
      </c>
      <c r="H149" s="43">
        <v>19.18</v>
      </c>
      <c r="I149" s="43">
        <v>20.8</v>
      </c>
      <c r="J149" s="43">
        <v>281.22000000000003</v>
      </c>
      <c r="K149" s="44"/>
      <c r="L149" s="43">
        <v>25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 t="s">
        <v>58</v>
      </c>
      <c r="L151" s="43">
        <v>23.6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58</v>
      </c>
      <c r="L152" s="43">
        <v>4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51.99</v>
      </c>
      <c r="K153" s="44" t="s">
        <v>58</v>
      </c>
      <c r="L153" s="43">
        <v>2.7</v>
      </c>
    </row>
    <row r="154" spans="1:12" ht="15">
      <c r="A154" s="23"/>
      <c r="B154" s="15"/>
      <c r="C154" s="11"/>
      <c r="D154" s="6" t="s">
        <v>49</v>
      </c>
      <c r="E154" s="42" t="s">
        <v>61</v>
      </c>
      <c r="F154" s="43">
        <v>100</v>
      </c>
      <c r="G154" s="43">
        <v>1.65</v>
      </c>
      <c r="H154" s="43">
        <v>0.55000000000000004</v>
      </c>
      <c r="I154" s="43">
        <v>23.1</v>
      </c>
      <c r="J154" s="43">
        <v>105.6</v>
      </c>
      <c r="K154" s="44" t="s">
        <v>63</v>
      </c>
      <c r="L154" s="43">
        <v>18</v>
      </c>
    </row>
    <row r="155" spans="1:12" ht="15">
      <c r="A155" s="23"/>
      <c r="B155" s="15"/>
      <c r="C155" s="11"/>
      <c r="D155" s="6"/>
      <c r="E155" s="42" t="s">
        <v>48</v>
      </c>
      <c r="F155" s="43">
        <v>60</v>
      </c>
      <c r="G155" s="43">
        <v>2.6</v>
      </c>
      <c r="H155" s="43">
        <v>4.2</v>
      </c>
      <c r="I155" s="43">
        <v>30.36</v>
      </c>
      <c r="J155" s="43">
        <v>170.1</v>
      </c>
      <c r="K155" s="44">
        <v>95</v>
      </c>
      <c r="L155" s="43">
        <v>10.3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23.95</v>
      </c>
      <c r="H156" s="19">
        <f t="shared" si="70"/>
        <v>28.749999999999996</v>
      </c>
      <c r="I156" s="19">
        <f t="shared" si="70"/>
        <v>129.56</v>
      </c>
      <c r="J156" s="19">
        <f t="shared" si="70"/>
        <v>868.83000000000015</v>
      </c>
      <c r="K156" s="25"/>
      <c r="L156" s="19">
        <f t="shared" ref="L156" si="71">SUM(L147:L155)</f>
        <v>88.600000000000009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2">G146+G156</f>
        <v>23.95</v>
      </c>
      <c r="H157" s="32">
        <f t="shared" ref="H157" si="73">H146+H156</f>
        <v>28.749999999999996</v>
      </c>
      <c r="I157" s="32">
        <f t="shared" ref="I157" si="74">I146+I156</f>
        <v>129.56</v>
      </c>
      <c r="J157" s="32">
        <f t="shared" ref="J157:L157" si="75">J146+J156</f>
        <v>868.83000000000015</v>
      </c>
      <c r="K157" s="32"/>
      <c r="L157" s="32">
        <f t="shared" si="75"/>
        <v>88.600000000000009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0.6</v>
      </c>
      <c r="H166" s="43">
        <v>0.12</v>
      </c>
      <c r="I166" s="43">
        <v>2.2799999999999998</v>
      </c>
      <c r="J166" s="43">
        <v>13.2</v>
      </c>
      <c r="K166" s="44" t="s">
        <v>58</v>
      </c>
      <c r="L166" s="43">
        <v>5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>
      <c r="A168" s="23"/>
      <c r="B168" s="15"/>
      <c r="C168" s="11"/>
      <c r="D168" s="7" t="s">
        <v>28</v>
      </c>
      <c r="E168" s="42" t="s">
        <v>85</v>
      </c>
      <c r="F168" s="43">
        <v>170</v>
      </c>
      <c r="G168" s="43">
        <v>14.45</v>
      </c>
      <c r="H168" s="43">
        <v>14.96</v>
      </c>
      <c r="I168" s="43">
        <v>12</v>
      </c>
      <c r="J168" s="43">
        <v>251.73</v>
      </c>
      <c r="K168" s="44">
        <v>396</v>
      </c>
      <c r="L168" s="43">
        <v>20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0.13</v>
      </c>
      <c r="H170" s="43">
        <v>0.02</v>
      </c>
      <c r="I170" s="43">
        <v>15.2</v>
      </c>
      <c r="J170" s="43">
        <v>61</v>
      </c>
      <c r="K170" s="44">
        <v>377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58</v>
      </c>
      <c r="L171" s="43">
        <v>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49</v>
      </c>
      <c r="E173" s="42" t="s">
        <v>50</v>
      </c>
      <c r="F173" s="43">
        <v>100</v>
      </c>
      <c r="G173" s="43">
        <v>0.99</v>
      </c>
      <c r="H173" s="43">
        <v>0.22</v>
      </c>
      <c r="I173" s="43">
        <v>8.91</v>
      </c>
      <c r="J173" s="43">
        <v>44</v>
      </c>
      <c r="K173" s="44" t="s">
        <v>44</v>
      </c>
      <c r="L173" s="43">
        <v>25.93</v>
      </c>
    </row>
    <row r="174" spans="1:12" ht="15">
      <c r="A174" s="23"/>
      <c r="B174" s="15"/>
      <c r="C174" s="11"/>
      <c r="D174" s="6"/>
      <c r="E174" s="42" t="s">
        <v>86</v>
      </c>
      <c r="F174" s="43">
        <v>70</v>
      </c>
      <c r="G174" s="43">
        <v>8.4</v>
      </c>
      <c r="H174" s="43">
        <v>5.14</v>
      </c>
      <c r="I174" s="43">
        <v>23.78</v>
      </c>
      <c r="J174" s="43">
        <v>163.80000000000001</v>
      </c>
      <c r="K174" s="44">
        <v>7</v>
      </c>
      <c r="L174" s="43">
        <v>26.16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78">SUM(G166:G174)</f>
        <v>27.729999999999997</v>
      </c>
      <c r="H175" s="19">
        <f t="shared" si="78"/>
        <v>20.86</v>
      </c>
      <c r="I175" s="19">
        <f t="shared" si="78"/>
        <v>81.489999999999995</v>
      </c>
      <c r="J175" s="19">
        <f t="shared" si="78"/>
        <v>627.25</v>
      </c>
      <c r="K175" s="25"/>
      <c r="L175" s="19">
        <f t="shared" ref="L175" si="79">SUM(L166:L174)</f>
        <v>88.09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0">G165+G175</f>
        <v>27.729999999999997</v>
      </c>
      <c r="H176" s="32">
        <f t="shared" ref="H176" si="81">H165+H175</f>
        <v>20.86</v>
      </c>
      <c r="I176" s="32">
        <f t="shared" ref="I176" si="82">I165+I175</f>
        <v>81.489999999999995</v>
      </c>
      <c r="J176" s="32">
        <f t="shared" ref="J176:L176" si="83">J165+J175</f>
        <v>627.25</v>
      </c>
      <c r="K176" s="32"/>
      <c r="L176" s="32">
        <f t="shared" si="83"/>
        <v>88.09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9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30.8</v>
      </c>
    </row>
    <row r="188" spans="1:12" ht="1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8.5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13.3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0.66</v>
      </c>
      <c r="H189" s="43">
        <v>9</v>
      </c>
      <c r="I189" s="43">
        <v>32.14</v>
      </c>
      <c r="J189" s="43">
        <v>132.80000000000001</v>
      </c>
      <c r="K189" s="44">
        <v>349</v>
      </c>
      <c r="L189" s="43">
        <v>7.2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140.28</v>
      </c>
      <c r="K190" s="44" t="s">
        <v>58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88</v>
      </c>
      <c r="F192" s="43">
        <v>30</v>
      </c>
      <c r="G192" s="43">
        <v>0.7</v>
      </c>
      <c r="H192" s="43">
        <v>0.03</v>
      </c>
      <c r="I192" s="43">
        <v>14.49</v>
      </c>
      <c r="J192" s="43">
        <v>40.14</v>
      </c>
      <c r="K192" s="44" t="s">
        <v>63</v>
      </c>
      <c r="L192" s="43">
        <v>6.5</v>
      </c>
    </row>
    <row r="193" spans="1:12" ht="15">
      <c r="A193" s="23"/>
      <c r="B193" s="15"/>
      <c r="C193" s="11"/>
      <c r="D193" s="6" t="s">
        <v>49</v>
      </c>
      <c r="E193" s="42" t="s">
        <v>55</v>
      </c>
      <c r="F193" s="43">
        <v>100</v>
      </c>
      <c r="G193" s="43">
        <v>0.44</v>
      </c>
      <c r="H193" s="43">
        <v>0.44</v>
      </c>
      <c r="I193" s="43">
        <v>10.78</v>
      </c>
      <c r="J193" s="43">
        <v>49.5</v>
      </c>
      <c r="K193" s="44" t="s">
        <v>58</v>
      </c>
      <c r="L193" s="43">
        <v>15.02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6">SUM(G185:G193)</f>
        <v>27.29</v>
      </c>
      <c r="H194" s="19">
        <f t="shared" si="86"/>
        <v>30.290000000000003</v>
      </c>
      <c r="I194" s="19">
        <f t="shared" si="86"/>
        <v>127.2</v>
      </c>
      <c r="J194" s="19">
        <f t="shared" si="86"/>
        <v>871.21999999999991</v>
      </c>
      <c r="K194" s="25"/>
      <c r="L194" s="19">
        <f t="shared" ref="L194" si="87">SUM(L185:L193)</f>
        <v>87.82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690</v>
      </c>
      <c r="G195" s="32">
        <f t="shared" ref="G195" si="88">G184+G194</f>
        <v>27.29</v>
      </c>
      <c r="H195" s="32">
        <f t="shared" ref="H195" si="89">H184+H194</f>
        <v>30.290000000000003</v>
      </c>
      <c r="I195" s="32">
        <f t="shared" ref="I195" si="90">I184+I194</f>
        <v>127.2</v>
      </c>
      <c r="J195" s="32">
        <f t="shared" ref="J195:L195" si="91">J184+J194</f>
        <v>871.21999999999991</v>
      </c>
      <c r="K195" s="32"/>
      <c r="L195" s="32">
        <f t="shared" si="91"/>
        <v>87.82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689.5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22.151999999999994</v>
      </c>
      <c r="H196" s="34">
        <f t="shared" si="92"/>
        <v>25.798000000000002</v>
      </c>
      <c r="I196" s="34">
        <f t="shared" si="92"/>
        <v>105.383</v>
      </c>
      <c r="J196" s="34">
        <f t="shared" si="92"/>
        <v>722.03300000000013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91.318000000000012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2023-10-20T05:50:36Z</dcterms:modified>
</cp:coreProperties>
</file>